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 Engineering Document\Common Testing-and-Benchmarking\Fan PQ curve\fan_PQ_curve_for_CFD\"/>
    </mc:Choice>
  </mc:AlternateContent>
  <bookViews>
    <workbookView xWindow="28680" yWindow="-120" windowWidth="28110" windowHeight="16440"/>
  </bookViews>
  <sheets>
    <sheet name="Bionix F1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14" i="1"/>
  <c r="E14" i="1"/>
  <c r="F9" i="1"/>
  <c r="F8" i="1"/>
  <c r="F7" i="1"/>
  <c r="F6" i="1"/>
  <c r="F10" i="1"/>
  <c r="F35" i="1"/>
  <c r="F27" i="1" l="1"/>
  <c r="F26" i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<sst xmlns="http://schemas.openxmlformats.org/spreadsheetml/2006/main" count="27" uniqueCount="22">
  <si>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</si>
  <si>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</si>
  <si>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</si>
  <si>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</si>
  <si>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</si>
  <si>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</si>
  <si>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</si>
  <si>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</si>
  <si>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</si>
  <si>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</si>
  <si>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</si>
  <si>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</si>
  <si>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</si>
  <si>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</si>
  <si>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</si>
  <si>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</si>
  <si>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</si>
  <si>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Bionix F120 series</t>
  </si>
  <si>
    <t>rad/s</t>
  </si>
  <si>
    <t>ft</t>
  </si>
  <si>
    <t>ft^3/min</t>
  </si>
  <si>
    <t>lbf/in^2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</si>
</sst>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8" xfId="0" applyFill="1" applyBorder="1"/>
    <xf numFmtId="0" fontId="0" fillId="2" borderId="6" xfId="0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6" xfId="0" applyNumberFormat="1" applyFill="1" applyBorder="1"/>
    <xf numFmtId="0" fontId="0" fillId="2" borderId="5" xfId="0" applyFill="1" applyBorder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11" xfId="0" applyFill="1" applyBorder="1"/>
    <xf numFmtId="0" fontId="1" fillId="5" borderId="13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vertical="center" wrapText="1"/>
    </xf>
    <xf numFmtId="0" fontId="0" fillId="7" borderId="12" xfId="0" applyFill="1" applyBorder="1"/>
    <xf numFmtId="2" fontId="0" fillId="7" borderId="3" xfId="0" applyNumberFormat="1" applyFill="1" applyBorder="1"/>
    <xf numFmtId="0" fontId="0" fillId="7" borderId="7" xfId="0" applyFill="1" applyBorder="1"/>
    <xf numFmtId="2" fontId="0" fillId="7" borderId="4" xfId="0" applyNumberFormat="1" applyFill="1" applyBorder="1"/>
    <xf numFmtId="0" fontId="0" fillId="7" borderId="8" xfId="0" applyFill="1" applyBorder="1"/>
    <xf numFmtId="2" fontId="0" fillId="7" borderId="2" xfId="0" applyNumberFormat="1" applyFill="1" applyBorder="1"/>
    <xf numFmtId="0" fontId="0" fillId="7" borderId="6" xfId="0" applyFill="1" applyBorder="1"/>
    <xf numFmtId="2" fontId="0" fillId="7" borderId="8" xfId="0" applyNumberFormat="1" applyFill="1" applyBorder="1"/>
    <xf numFmtId="0" fontId="0" fillId="4" borderId="0" xfId="0" applyFill="1" applyAlignment="1">
      <alignment horizontal="left" vertical="top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topLeftCell="A4" workbookViewId="0">
      <selection activeCell="P16" sqref="P16"/>
    </sheetView>
  </sheetViews>
  <sheetFormatPr defaultRowHeight="15" x14ac:dyDescent="0.25"/>
  <cols>
    <col min="1" max="1" width="9.140625" style="11" customWidth="1"/>
    <col min="2" max="2" width="19.85546875" style="11" hidden="1" customWidth="1"/>
    <col min="3" max="3" width="16.5703125" style="11" hidden="1" customWidth="1"/>
    <col min="4" max="4" width="5" style="11" hidden="1" customWidth="1"/>
    <col min="5" max="5" width="22.28515625" style="11" customWidth="1"/>
    <col min="6" max="6" width="18.28515625" style="11" customWidth="1"/>
    <col min="7" max="16384" width="9.140625" style="11"/>
  </cols>
  <sheetData>
    <row r="1" spans="2:7" s="9" customFormat="1" ht="43.5" customHeight="1" x14ac:dyDescent="0.25">
      <c r="E1" s="10" t="s">
        <v>14</v>
      </c>
    </row>
    <row r="3" spans="2:7" ht="31.5" customHeight="1" x14ac:dyDescent="0.25">
      <c r="E3" s="26" t="s">
        <v>15</v>
      </c>
      <c r="F3" s="26"/>
      <c r="G3" s="26"/>
    </row>
    <row r="4" spans="2:7" ht="31.5" customHeight="1" x14ac:dyDescent="0.25">
      <c r="E4" s="26" t="s">
        <v>16</v>
      </c>
      <c r="F4" s="26"/>
      <c r="G4" s="26"/>
    </row>
    <row r="6" spans="2:7" ht="21" customHeight="1" thickBot="1" x14ac:dyDescent="0.3">
      <c r="B6" s="11" t="s">
        <v>1</v>
      </c>
      <c r="C6" s="18" t="s">
        <v>17</v>
      </c>
      <c r="E6" s="12" t="s">
        <v>1</v>
      </c>
      <c r="F6" s="13" t="str">
        <f>C6</f>
        <v>Bionix F120 series</v>
      </c>
    </row>
    <row r="7" spans="2:7" ht="21" customHeight="1" thickBot="1" x14ac:dyDescent="0.3">
      <c r="B7" s="11" t="s">
        <v>11</v>
      </c>
      <c r="C7" s="18">
        <v>1800</v>
      </c>
      <c r="D7" s="11" t="s">
        <v>9</v>
      </c>
      <c r="E7" s="12" t="s">
        <v>2</v>
      </c>
      <c r="F7" s="7">
        <f>IF(G7="RPM",C7,IF(G7="Hz",C7/60,IF(G7="rad/s",C7*PI()/30,"---")))</f>
        <v>188.49555921538757</v>
      </c>
      <c r="G7" s="14" t="s">
        <v>18</v>
      </c>
    </row>
    <row r="8" spans="2:7" ht="21" customHeight="1" thickBot="1" x14ac:dyDescent="0.3">
      <c r="B8" s="11" t="s">
        <v>12</v>
      </c>
      <c r="C8" s="18">
        <v>115</v>
      </c>
      <c r="D8" s="11" t="s">
        <v>10</v>
      </c>
      <c r="E8" s="12" t="s">
        <v>5</v>
      </c>
      <c r="F8" s="7">
        <f>IF(G8="mm",C8,IF(G8="cm",C8/10,IF(G8="m",C8/1000,IF(G8="in",C8/25.4,IF(G8="ft",C8/304.8,"---")))))</f>
        <v>0.37729658792650916</v>
      </c>
      <c r="G8" s="14" t="s">
        <v>19</v>
      </c>
    </row>
    <row r="9" spans="2:7" ht="21" customHeight="1" thickBot="1" x14ac:dyDescent="0.3">
      <c r="B9" s="11" t="s">
        <v>13</v>
      </c>
      <c r="C9" s="18">
        <v>35</v>
      </c>
      <c r="D9" s="11" t="s">
        <v>10</v>
      </c>
      <c r="E9" s="12" t="s">
        <v>4</v>
      </c>
      <c r="F9" s="7">
        <f>IF(G9="mm",C9,IF(G9="cm",C9/10,IF(G9="m",C9/1000,IF(G9="in",C9/25.4,IF(G9="ft",C9/304.8,"---")))))</f>
        <v>0.11482939632545931</v>
      </c>
      <c r="G9" s="14" t="s">
        <v>19</v>
      </c>
    </row>
    <row r="10" spans="2:7" ht="21" customHeight="1" thickBot="1" x14ac:dyDescent="0.3">
      <c r="B10" s="11" t="s">
        <v>6</v>
      </c>
      <c r="C10" s="18" t="s">
        <v>7</v>
      </c>
      <c r="E10" s="12" t="s">
        <v>6</v>
      </c>
      <c r="F10" s="8" t="str">
        <f>C10</f>
        <v>Clockwise</v>
      </c>
    </row>
    <row r="11" spans="2:7" ht="15.75" thickBot="1" x14ac:dyDescent="0.3"/>
    <row r="12" spans="2:7" ht="15" customHeight="1" x14ac:dyDescent="0.25">
      <c r="B12" s="29" t="s">
        <v>3</v>
      </c>
      <c r="C12" s="27" t="s">
        <v>0</v>
      </c>
      <c r="E12" s="16" t="s">
        <v>3</v>
      </c>
      <c r="F12" s="17" t="s">
        <v>8</v>
      </c>
    </row>
    <row r="13" spans="2:7" ht="15.75" thickBot="1" x14ac:dyDescent="0.3">
      <c r="B13" s="30"/>
      <c r="C13" s="28"/>
      <c r="E13" s="15" t="s">
        <v>20</v>
      </c>
      <c r="F13" s="15" t="s">
        <v>21</v>
      </c>
    </row>
    <row r="14" spans="2:7" x14ac:dyDescent="0.25">
      <c r="B14" s="19">
        <v>0</v>
      </c>
      <c r="C14" s="20">
        <v>2.1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2.9869021001998502E-3</v>
      </c>
    </row>
    <row r="15" spans="2:7" x14ac:dyDescent="0.25">
      <c r="B15" s="21">
        <v>14.545889961788443</v>
      </c>
      <c r="C15" s="22">
        <v>2.1</v>
      </c>
      <c r="E15" s="4">
        <f t="shared" ref="E15:E36" si="0">IF(E$13="ft^3/min",B15,IF(E$13="m^3/hr",B15*(0.3048^3)*60,"---"))</f>
        <v>14.545889961788443</v>
      </c>
      <c r="F15" s="1">
        <f t="shared" ref="F15:F36" si="1">IF(F$13="mmH2O",C15,IF(F$13="Pa",C15*9.80665,IF(F$13="bar",C15*9.80665/10^5,IF(F$13="kg/cm^2",C15/10^4,IF(F$13="lbf/in^2",C15*0.0014223343334285,"---")))))</f>
        <v>2.9869021001998502E-3</v>
      </c>
    </row>
    <row r="16" spans="2:7" x14ac:dyDescent="0.25">
      <c r="B16" s="21">
        <v>26.47391933980057</v>
      </c>
      <c r="C16" s="25">
        <v>1.8529411764705885</v>
      </c>
      <c r="E16" s="4">
        <f t="shared" si="0"/>
        <v>26.47391933980057</v>
      </c>
      <c r="F16" s="1">
        <f t="shared" si="1"/>
        <v>2.6355018531175152E-3</v>
      </c>
    </row>
    <row r="17" spans="2:6" x14ac:dyDescent="0.25">
      <c r="B17" s="21">
        <v>28.401758089958012</v>
      </c>
      <c r="C17" s="25">
        <v>1.7294117647058824</v>
      </c>
      <c r="E17" s="4">
        <f t="shared" si="0"/>
        <v>28.401758089958012</v>
      </c>
      <c r="F17" s="1">
        <f t="shared" si="1"/>
        <v>2.459801729576347E-3</v>
      </c>
    </row>
    <row r="18" spans="2:6" x14ac:dyDescent="0.25">
      <c r="B18" s="21">
        <v>29.987120365532697</v>
      </c>
      <c r="C18" s="25">
        <v>1.6058823529411768</v>
      </c>
      <c r="E18" s="4">
        <f t="shared" si="0"/>
        <v>29.987120365532697</v>
      </c>
      <c r="F18" s="1">
        <f t="shared" si="1"/>
        <v>2.2841016060351797E-3</v>
      </c>
    </row>
    <row r="19" spans="2:6" x14ac:dyDescent="0.25">
      <c r="B19" s="21">
        <v>35.999241006308793</v>
      </c>
      <c r="C19" s="25">
        <v>1.2352941176470589</v>
      </c>
      <c r="E19" s="4">
        <f t="shared" si="0"/>
        <v>35.999241006308793</v>
      </c>
      <c r="F19" s="1">
        <f t="shared" si="1"/>
        <v>1.7570012354116765E-3</v>
      </c>
    </row>
    <row r="20" spans="2:6" x14ac:dyDescent="0.25">
      <c r="B20" s="21">
        <v>38.996822947318933</v>
      </c>
      <c r="C20" s="25">
        <v>1.111764705882353</v>
      </c>
      <c r="E20" s="4">
        <f t="shared" si="0"/>
        <v>38.996822947318933</v>
      </c>
      <c r="F20" s="1">
        <f t="shared" si="1"/>
        <v>1.581301111870509E-3</v>
      </c>
    </row>
    <row r="21" spans="2:6" x14ac:dyDescent="0.25">
      <c r="B21" s="21">
        <v>41.462165676568553</v>
      </c>
      <c r="C21" s="25">
        <v>0.98823529411764721</v>
      </c>
      <c r="E21" s="4">
        <f t="shared" si="0"/>
        <v>41.462165676568553</v>
      </c>
      <c r="F21" s="1">
        <f t="shared" si="1"/>
        <v>1.4056009883293414E-3</v>
      </c>
    </row>
    <row r="22" spans="2:6" x14ac:dyDescent="0.25">
      <c r="B22" s="21">
        <v>47.413800412352145</v>
      </c>
      <c r="C22" s="25">
        <v>0.74117647058823533</v>
      </c>
      <c r="E22" s="4">
        <f t="shared" si="0"/>
        <v>47.413800412352145</v>
      </c>
      <c r="F22" s="1">
        <f t="shared" si="1"/>
        <v>1.054200741247006E-3</v>
      </c>
    </row>
    <row r="23" spans="2:6" x14ac:dyDescent="0.25">
      <c r="B23" s="21">
        <v>49.461373334644101</v>
      </c>
      <c r="C23" s="25">
        <v>0.61764705882352944</v>
      </c>
      <c r="E23" s="4">
        <f t="shared" si="0"/>
        <v>49.461373334644101</v>
      </c>
      <c r="F23" s="1">
        <f t="shared" si="1"/>
        <v>8.7850061770583824E-4</v>
      </c>
    </row>
    <row r="24" spans="2:6" x14ac:dyDescent="0.25">
      <c r="B24" s="21">
        <v>52.822814092655911</v>
      </c>
      <c r="C24" s="25">
        <v>0.49411764705882361</v>
      </c>
      <c r="E24" s="4">
        <f t="shared" si="0"/>
        <v>52.822814092655911</v>
      </c>
      <c r="F24" s="1">
        <f t="shared" si="1"/>
        <v>7.0280049416467072E-4</v>
      </c>
    </row>
    <row r="25" spans="2:6" x14ac:dyDescent="0.25">
      <c r="B25" s="21">
        <v>62.246382440404787</v>
      </c>
      <c r="C25" s="25">
        <v>0.2470588235294118</v>
      </c>
      <c r="E25" s="4">
        <f t="shared" si="0"/>
        <v>62.246382440404787</v>
      </c>
      <c r="F25" s="1">
        <f t="shared" si="1"/>
        <v>3.5140024708233536E-4</v>
      </c>
    </row>
    <row r="26" spans="2:6" x14ac:dyDescent="0.25">
      <c r="B26" s="21">
        <v>65.051197495581562</v>
      </c>
      <c r="C26" s="25">
        <v>0.1235294117647059</v>
      </c>
      <c r="E26" s="4">
        <f t="shared" si="0"/>
        <v>65.051197495581562</v>
      </c>
      <c r="F26" s="1">
        <f t="shared" si="1"/>
        <v>1.7570012354116768E-4</v>
      </c>
    </row>
    <row r="27" spans="2:6" x14ac:dyDescent="0.25">
      <c r="B27" s="21">
        <v>68.997214310146603</v>
      </c>
      <c r="C27" s="22">
        <v>0</v>
      </c>
      <c r="E27" s="4">
        <f t="shared" si="0"/>
        <v>68.997214310146603</v>
      </c>
      <c r="F27" s="1">
        <f t="shared" si="1"/>
        <v>0</v>
      </c>
    </row>
    <row r="28" spans="2:6" x14ac:dyDescent="0.25">
      <c r="B28" s="21"/>
      <c r="C28" s="22"/>
      <c r="E28" s="4">
        <f t="shared" si="0"/>
        <v>0</v>
      </c>
      <c r="F28" s="1">
        <f t="shared" si="1"/>
        <v>0</v>
      </c>
    </row>
    <row r="29" spans="2:6" x14ac:dyDescent="0.25">
      <c r="B29" s="21"/>
      <c r="C29" s="22"/>
      <c r="E29" s="4">
        <f t="shared" si="0"/>
        <v>0</v>
      </c>
      <c r="F29" s="1">
        <f t="shared" si="1"/>
        <v>0</v>
      </c>
    </row>
    <row r="30" spans="2:6" x14ac:dyDescent="0.25">
      <c r="B30" s="21"/>
      <c r="C30" s="22"/>
      <c r="E30" s="4">
        <f t="shared" si="0"/>
        <v>0</v>
      </c>
      <c r="F30" s="1">
        <f t="shared" si="1"/>
        <v>0</v>
      </c>
    </row>
    <row r="31" spans="2:6" x14ac:dyDescent="0.25">
      <c r="B31" s="21"/>
      <c r="C31" s="22"/>
      <c r="E31" s="4">
        <f t="shared" si="0"/>
        <v>0</v>
      </c>
      <c r="F31" s="1">
        <f t="shared" si="1"/>
        <v>0</v>
      </c>
    </row>
    <row r="32" spans="2:6" x14ac:dyDescent="0.25">
      <c r="B32" s="21"/>
      <c r="C32" s="22"/>
      <c r="E32" s="4">
        <f t="shared" si="0"/>
        <v>0</v>
      </c>
      <c r="F32" s="1">
        <f t="shared" si="1"/>
        <v>0</v>
      </c>
    </row>
    <row r="33" spans="2:6" x14ac:dyDescent="0.25">
      <c r="B33" s="21"/>
      <c r="C33" s="22"/>
      <c r="E33" s="4">
        <f t="shared" si="0"/>
        <v>0</v>
      </c>
      <c r="F33" s="1">
        <f t="shared" si="1"/>
        <v>0</v>
      </c>
    </row>
    <row r="34" spans="2:6" x14ac:dyDescent="0.25">
      <c r="B34" s="21"/>
      <c r="C34" s="22"/>
      <c r="E34" s="4">
        <f t="shared" si="0"/>
        <v>0</v>
      </c>
      <c r="F34" s="1">
        <f t="shared" si="1"/>
        <v>0</v>
      </c>
    </row>
    <row r="35" spans="2:6" x14ac:dyDescent="0.25">
      <c r="B35" s="21"/>
      <c r="C35" s="22"/>
      <c r="E35" s="4">
        <f t="shared" si="0"/>
        <v>0</v>
      </c>
      <c r="F35" s="1">
        <f t="shared" si="1"/>
        <v>0</v>
      </c>
    </row>
    <row r="36" spans="2:6" ht="15.75" thickBot="1" x14ac:dyDescent="0.3">
      <c r="B36" s="23"/>
      <c r="C36" s="24"/>
      <c r="E36" s="5">
        <f t="shared" si="0"/>
        <v>0</v>
      </c>
      <c r="F36" s="2">
        <f t="shared" si="1"/>
        <v>0</v>
      </c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Bionix F120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2021-07-05T04:36:41Z</dcterms:created>
  <dcterms:modified xsi:type="dcterms:W3CDTF">2021-07-15T03:02:45Z</dcterms:modified>
</cp:coreProperties>
</file>