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 Engineering Document\Common Testing-and-Benchmarking\Fan PQ curve\fan_PQ_curve_for_CFD\"/>
    </mc:Choice>
  </mc:AlternateContent>
  <bookViews>
    <workbookView xWindow="28680" yWindow="-120" windowWidth="28110" windowHeight="16440"/>
  </bookViews>
  <sheets>
    <sheet name="Bionix F1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<sst xmlns="http://schemas.openxmlformats.org/spreadsheetml/2006/main" count="27" uniqueCount="22">
  <si>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</si>
  <si>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</si>
  <si>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</si>
  <si>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</si>
  <si>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</si>
  <si>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</si>
  <si>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</si>
  <si>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</si>
  <si>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</si>
  <si>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</si>
  <si>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</si>
  <si>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</si>
  <si>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</si>
  <si>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</si>
  <si>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</si>
  <si>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</si>
  <si>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</si>
  <si>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Bionix F120 series</t>
  </si>
  <si>
    <t>rad/s</t>
  </si>
  <si>
    <t>ft</t>
  </si>
  <si>
    <t>ft^3/min</t>
  </si>
  <si>
    <t>lbf/in^2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</si>
</sst>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topLeftCell="A4" workbookViewId="0">
      <selection activeCell="P16" sqref="P16"/>
    </sheetView>
  </sheetViews>
  <sheetFormatPr defaultRowHeight="15" x14ac:dyDescent="0.25"/>
  <cols>
    <col min="1" max="1" width="9.140625" style="1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17</v>
      </c>
      <c r="E6" s="12" t="s">
        <v>1</v>
      </c>
      <c r="F6" s="13" t="str">
        <f>C6</f>
        <v>Bionix F120 series</v>
      </c>
    </row>
    <row r="7" spans="2:7" ht="21" customHeight="1" thickBot="1" x14ac:dyDescent="0.3">
      <c r="B7" s="11" t="s">
        <v>11</v>
      </c>
      <c r="C7" s="18">
        <v>1800</v>
      </c>
      <c r="D7" s="11" t="s">
        <v>9</v>
      </c>
      <c r="E7" s="12" t="s">
        <v>2</v>
      </c>
      <c r="F7" s="7">
        <f>IF(G7="RPM",C7,IF(G7="Hz",C7/60,IF(G7="rad/s",C7*PI()/30,"---")))</f>
        <v>188.49555921538757</v>
      </c>
      <c r="G7" s="14" t="s">
        <v>18</v>
      </c>
    </row>
    <row r="8" spans="2:7" ht="21" customHeight="1" thickBot="1" x14ac:dyDescent="0.3">
      <c r="B8" s="11" t="s">
        <v>12</v>
      </c>
      <c r="C8" s="18">
        <v>115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0.37729658792650916</v>
      </c>
      <c r="G8" s="14" t="s">
        <v>19</v>
      </c>
    </row>
    <row r="9" spans="2:7" ht="21" customHeight="1" thickBot="1" x14ac:dyDescent="0.3">
      <c r="B9" s="11" t="s">
        <v>13</v>
      </c>
      <c r="C9" s="18">
        <v>35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0.11482939632545931</v>
      </c>
      <c r="G9" s="14" t="s">
        <v>19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20</v>
      </c>
      <c r="F13" s="15" t="s">
        <v>21</v>
      </c>
    </row>
    <row r="14" spans="2:7" x14ac:dyDescent="0.25">
      <c r="B14" s="19">
        <v>0</v>
      </c>
      <c r="C14" s="20">
        <v>2.1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2.9869021001998502E-3</v>
      </c>
    </row>
    <row r="15" spans="2:7" x14ac:dyDescent="0.25">
      <c r="B15" s="21">
        <v>14.545889961788443</v>
      </c>
      <c r="C15" s="22">
        <v>2.1</v>
      </c>
      <c r="E15" s="4">
        <f t="shared" ref="E15:E36" si="0">IF(E$13="ft^3/min",B15,IF(E$13="m^3/hr",B15*(0.3048^3)*60,"---"))</f>
        <v>14.545889961788443</v>
      </c>
      <c r="F15" s="1">
        <f t="shared" ref="F15:F36" si="1">IF(F$13="mmH2O",C15,IF(F$13="Pa",C15*9.80665,IF(F$13="bar",C15*9.80665/10^5,IF(F$13="kg/cm^2",C15/10^4,IF(F$13="lbf/in^2",C15*0.0014223343334285,"---")))))</f>
        <v>2.9869021001998502E-3</v>
      </c>
    </row>
    <row r="16" spans="2:7" x14ac:dyDescent="0.25">
      <c r="B16" s="21">
        <v>26.47391933980057</v>
      </c>
      <c r="C16" s="25">
        <v>1.8529411764705885</v>
      </c>
      <c r="E16" s="4">
        <f t="shared" si="0"/>
        <v>26.47391933980057</v>
      </c>
      <c r="F16" s="1">
        <f t="shared" si="1"/>
        <v>2.6355018531175152E-3</v>
      </c>
    </row>
    <row r="17" spans="2:6" x14ac:dyDescent="0.25">
      <c r="B17" s="21">
        <v>28.401758089958012</v>
      </c>
      <c r="C17" s="25">
        <v>1.7294117647058824</v>
      </c>
      <c r="E17" s="4">
        <f t="shared" si="0"/>
        <v>28.401758089958012</v>
      </c>
      <c r="F17" s="1">
        <f t="shared" si="1"/>
        <v>2.459801729576347E-3</v>
      </c>
    </row>
    <row r="18" spans="2:6" x14ac:dyDescent="0.25">
      <c r="B18" s="21">
        <v>29.987120365532697</v>
      </c>
      <c r="C18" s="25">
        <v>1.6058823529411768</v>
      </c>
      <c r="E18" s="4">
        <f t="shared" si="0"/>
        <v>29.987120365532697</v>
      </c>
      <c r="F18" s="1">
        <f t="shared" si="1"/>
        <v>2.2841016060351797E-3</v>
      </c>
    </row>
    <row r="19" spans="2:6" x14ac:dyDescent="0.25">
      <c r="B19" s="21">
        <v>35.999241006308793</v>
      </c>
      <c r="C19" s="25">
        <v>1.2352941176470589</v>
      </c>
      <c r="E19" s="4">
        <f t="shared" si="0"/>
        <v>35.999241006308793</v>
      </c>
      <c r="F19" s="1">
        <f t="shared" si="1"/>
        <v>1.7570012354116765E-3</v>
      </c>
    </row>
    <row r="20" spans="2:6" x14ac:dyDescent="0.25">
      <c r="B20" s="21">
        <v>38.996822947318933</v>
      </c>
      <c r="C20" s="25">
        <v>1.111764705882353</v>
      </c>
      <c r="E20" s="4">
        <f t="shared" si="0"/>
        <v>38.996822947318933</v>
      </c>
      <c r="F20" s="1">
        <f t="shared" si="1"/>
        <v>1.581301111870509E-3</v>
      </c>
    </row>
    <row r="21" spans="2:6" x14ac:dyDescent="0.25">
      <c r="B21" s="21">
        <v>41.462165676568553</v>
      </c>
      <c r="C21" s="25">
        <v>0.98823529411764721</v>
      </c>
      <c r="E21" s="4">
        <f t="shared" si="0"/>
        <v>41.462165676568553</v>
      </c>
      <c r="F21" s="1">
        <f t="shared" si="1"/>
        <v>1.4056009883293414E-3</v>
      </c>
    </row>
    <row r="22" spans="2:6" x14ac:dyDescent="0.25">
      <c r="B22" s="21">
        <v>47.413800412352145</v>
      </c>
      <c r="C22" s="25">
        <v>0.74117647058823533</v>
      </c>
      <c r="E22" s="4">
        <f t="shared" si="0"/>
        <v>47.413800412352145</v>
      </c>
      <c r="F22" s="1">
        <f t="shared" si="1"/>
        <v>1.054200741247006E-3</v>
      </c>
    </row>
    <row r="23" spans="2:6" x14ac:dyDescent="0.25">
      <c r="B23" s="21">
        <v>49.461373334644101</v>
      </c>
      <c r="C23" s="25">
        <v>0.61764705882352944</v>
      </c>
      <c r="E23" s="4">
        <f t="shared" si="0"/>
        <v>49.461373334644101</v>
      </c>
      <c r="F23" s="1">
        <f t="shared" si="1"/>
        <v>8.7850061770583824E-4</v>
      </c>
    </row>
    <row r="24" spans="2:6" x14ac:dyDescent="0.25">
      <c r="B24" s="21">
        <v>52.822814092655911</v>
      </c>
      <c r="C24" s="25">
        <v>0.49411764705882361</v>
      </c>
      <c r="E24" s="4">
        <f t="shared" si="0"/>
        <v>52.822814092655911</v>
      </c>
      <c r="F24" s="1">
        <f t="shared" si="1"/>
        <v>7.0280049416467072E-4</v>
      </c>
    </row>
    <row r="25" spans="2:6" x14ac:dyDescent="0.25">
      <c r="B25" s="21">
        <v>62.246382440404787</v>
      </c>
      <c r="C25" s="25">
        <v>0.2470588235294118</v>
      </c>
      <c r="E25" s="4">
        <f t="shared" si="0"/>
        <v>62.246382440404787</v>
      </c>
      <c r="F25" s="1">
        <f t="shared" si="1"/>
        <v>3.5140024708233536E-4</v>
      </c>
    </row>
    <row r="26" spans="2:6" x14ac:dyDescent="0.25">
      <c r="B26" s="21">
        <v>65.051197495581562</v>
      </c>
      <c r="C26" s="25">
        <v>0.1235294117647059</v>
      </c>
      <c r="E26" s="4">
        <f t="shared" si="0"/>
        <v>65.051197495581562</v>
      </c>
      <c r="F26" s="1">
        <f t="shared" si="1"/>
        <v>1.7570012354116768E-4</v>
      </c>
    </row>
    <row r="27" spans="2:6" x14ac:dyDescent="0.25">
      <c r="B27" s="21">
        <v>68.997214310146603</v>
      </c>
      <c r="C27" s="22">
        <v>0</v>
      </c>
      <c r="E27" s="4">
        <f t="shared" si="0"/>
        <v>68.997214310146603</v>
      </c>
      <c r="F27" s="1">
        <f t="shared" si="1"/>
        <v>0</v>
      </c>
    </row>
    <row r="28" spans="2:6" x14ac:dyDescent="0.25">
      <c r="B28" s="21"/>
      <c r="C28" s="22"/>
      <c r="E28" s="4">
        <f t="shared" si="0"/>
        <v>0</v>
      </c>
      <c r="F28" s="1">
        <f t="shared" si="1"/>
        <v>0</v>
      </c>
    </row>
    <row r="29" spans="2:6" x14ac:dyDescent="0.25">
      <c r="B29" s="21"/>
      <c r="C29" s="22"/>
      <c r="E29" s="4">
        <f t="shared" si="0"/>
        <v>0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Bionix F120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2021-07-15T03:02:45Z</dcterms:modified>
</cp:coreProperties>
</file>